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/>
  </bookViews>
  <sheets>
    <sheet name="EAI_FF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F8" i="1"/>
  <c r="D8" i="1"/>
  <c r="C8" i="1"/>
  <c r="E18" i="1" l="1"/>
  <c r="G26" i="1"/>
  <c r="F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<sst xmlns="http://schemas.openxmlformats.org/spreadsheetml/2006/main" count="39" uniqueCount="35">
  <si>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</si>
  <si>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</si>
  <si>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</si>
  <si>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</si>
  <si>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</si>
  <si>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</si>
  <si>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</si>
  <si>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</si>
  <si>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</si>
  <si>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</si>
  <si>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</si>
  <si>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</si>
  <si>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</si>
  <si>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</si>
  <si>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</si>
  <si>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</si>
  <si>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</si>
  <si>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</si>
  <si>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</si>
  <si>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</si>
  <si>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</si>
  <si>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</si>
  <si>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</si>
  <si>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</si>
  <si>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</si>
  <si>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</si>
  <si>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</si>
  <si>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</si>
  <si>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</si>
  <si>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Tecnologica de la Babicora</t>
  </si>
  <si>
    <t>Del 1 de enero al 31 de Diciembre del 2022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</si>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</sst>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vertical="top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B15" sqref="B1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29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39" t="s">
        <v>30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9311000</v>
      </c>
      <c r="E8" s="21">
        <f t="shared" ref="E8:E16" si="0">C8+D8</f>
        <v>9311000</v>
      </c>
      <c r="F8" s="18">
        <f>SUM(F9:F16)</f>
        <v>9314000</v>
      </c>
      <c r="G8" s="21">
        <f>SUM(G9:G16)</f>
        <v>9314000</v>
      </c>
      <c r="H8" s="5">
        <f t="shared" ref="H8:H16" si="1">G8-C8</f>
        <v>9314000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11000</v>
      </c>
      <c r="E14" s="23">
        <f t="shared" si="0"/>
        <v>11000</v>
      </c>
      <c r="F14" s="19">
        <v>14000</v>
      </c>
      <c r="G14" s="22">
        <v>14000</v>
      </c>
      <c r="H14" s="7">
        <f t="shared" si="1"/>
        <v>14000</v>
      </c>
    </row>
    <row r="15" spans="2:8" ht="24" x14ac:dyDescent="0.2">
      <c r="B15" s="6" t="s">
        <v>21</v>
      </c>
      <c r="C15" s="22">
        <v>0</v>
      </c>
      <c r="D15" s="19">
        <v>9300000</v>
      </c>
      <c r="E15" s="23">
        <f t="shared" si="0"/>
        <v>9300000</v>
      </c>
      <c r="F15" s="19">
        <v>9300000</v>
      </c>
      <c r="G15" s="22">
        <v>9300000</v>
      </c>
      <c r="H15" s="7">
        <f t="shared" si="1"/>
        <v>9300000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17271381.309999999</v>
      </c>
      <c r="D18" s="18">
        <f>SUM(D19:D22)</f>
        <v>2128868.8199999998</v>
      </c>
      <c r="E18" s="21">
        <f>C18+D18</f>
        <v>19400250.129999999</v>
      </c>
      <c r="F18" s="18">
        <f>SUM(F19:F22)</f>
        <v>20148035.010000002</v>
      </c>
      <c r="G18" s="21">
        <f>SUM(G19:G22)</f>
        <v>20148010.010000002</v>
      </c>
      <c r="H18" s="5">
        <f>G18-C18</f>
        <v>2876628.700000003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2560873.8199999998</v>
      </c>
      <c r="E21" s="23">
        <f>C21+D21</f>
        <v>2560873.8199999998</v>
      </c>
      <c r="F21" s="19">
        <v>2557877.0499999998</v>
      </c>
      <c r="G21" s="22">
        <v>2557852.0499999998</v>
      </c>
      <c r="H21" s="7">
        <f>G21-C21</f>
        <v>2557852.0499999998</v>
      </c>
    </row>
    <row r="22" spans="2:8" x14ac:dyDescent="0.2">
      <c r="B22" s="6" t="s">
        <v>22</v>
      </c>
      <c r="C22" s="22">
        <v>17271381.309999999</v>
      </c>
      <c r="D22" s="19">
        <v>-432005</v>
      </c>
      <c r="E22" s="23">
        <f>C22+D22</f>
        <v>16839376.309999999</v>
      </c>
      <c r="F22" s="19">
        <v>17590157.960000001</v>
      </c>
      <c r="G22" s="22">
        <v>17590157.960000001</v>
      </c>
      <c r="H22" s="7">
        <f>G22-C22</f>
        <v>318776.65000000224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17271381.309999999</v>
      </c>
      <c r="D26" s="26">
        <f>SUM(D24,D18,D8)</f>
        <v>11439868.82</v>
      </c>
      <c r="E26" s="15">
        <f>SUM(D26,C26)</f>
        <v>28711250.129999999</v>
      </c>
      <c r="F26" s="26">
        <f>SUM(F24,F18,F8)</f>
        <v>29462035.010000002</v>
      </c>
      <c r="G26" s="15">
        <f>SUM(G24,G18,G8)</f>
        <v>29462010.010000002</v>
      </c>
      <c r="H26" s="29">
        <f>SUM(G26-C26)</f>
        <v>12190628.700000003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3" s="3" customFormat="1" x14ac:dyDescent="0.2"/>
    <row r="34" spans="2:3" s="3" customFormat="1" x14ac:dyDescent="0.2">
      <c r="B34" s="28" t="s">
        <v>31</v>
      </c>
      <c r="C34" s="28" t="s">
        <v>32</v>
      </c>
    </row>
    <row r="35" spans="2:3" s="3" customFormat="1" x14ac:dyDescent="0.2">
      <c r="B35" s="28" t="s">
        <v>33</v>
      </c>
      <c r="C35" s="28" t="s">
        <v>34</v>
      </c>
    </row>
    <row r="36" spans="2:3" s="3" customFormat="1" x14ac:dyDescent="0.2"/>
    <row r="37" spans="2:3" s="3" customFormat="1" x14ac:dyDescent="0.2"/>
    <row r="38" spans="2:3" s="3" customFormat="1" x14ac:dyDescent="0.2"/>
    <row r="39" spans="2:3" s="3" customFormat="1" x14ac:dyDescent="0.2"/>
    <row r="40" spans="2:3" s="3" customFormat="1" x14ac:dyDescent="0.2"/>
    <row r="41" spans="2:3" s="3" customFormat="1" x14ac:dyDescent="0.2"/>
    <row r="42" spans="2:3" s="3" customFormat="1" x14ac:dyDescent="0.2"/>
    <row r="43" spans="2:3" s="3" customFormat="1" x14ac:dyDescent="0.2"/>
    <row r="44" spans="2:3" s="3" customFormat="1" x14ac:dyDescent="0.2"/>
    <row r="45" spans="2:3" s="3" customFormat="1" x14ac:dyDescent="0.2"/>
    <row r="46" spans="2:3" s="3" customFormat="1" x14ac:dyDescent="0.2"/>
    <row r="47" spans="2:3" s="3" customFormat="1" x14ac:dyDescent="0.2"/>
    <row r="48" spans="2: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2023-02-03T01:56:10Z</cp:lastPrinted>
  <dcterms:created xsi:type="dcterms:W3CDTF">2019-12-05T18:23:32Z</dcterms:created>
  <dcterms:modified xsi:type="dcterms:W3CDTF">2023-02-03T01:56:13Z</dcterms:modified>
</cp:coreProperties>
</file>